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8" i="1"/>
  <c r="F111"/>
  <c r="G111"/>
  <c r="H111"/>
  <c r="E111"/>
  <c r="H118"/>
  <c r="G118"/>
  <c r="F118"/>
  <c r="H117"/>
  <c r="G117"/>
  <c r="F117"/>
  <c r="E117"/>
  <c r="H115"/>
  <c r="G115"/>
  <c r="F115"/>
  <c r="E115"/>
  <c r="H114"/>
  <c r="G114"/>
  <c r="F114"/>
  <c r="E114"/>
  <c r="H113"/>
  <c r="G113"/>
  <c r="F113"/>
  <c r="E113"/>
  <c r="H110"/>
  <c r="G110"/>
  <c r="F110"/>
  <c r="E110"/>
  <c r="H109"/>
  <c r="G109"/>
  <c r="F109"/>
  <c r="E109"/>
  <c r="H107"/>
  <c r="G107"/>
  <c r="F107"/>
  <c r="E107"/>
  <c r="H106"/>
  <c r="G106"/>
  <c r="F106"/>
  <c r="E106"/>
  <c r="H105"/>
  <c r="G105"/>
  <c r="F105"/>
  <c r="E105"/>
  <c r="H104"/>
  <c r="G104"/>
  <c r="F104"/>
  <c r="E104"/>
  <c r="H103"/>
  <c r="G103"/>
  <c r="F103"/>
  <c r="E103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  <c r="H95"/>
  <c r="G95"/>
  <c r="F95"/>
  <c r="E95"/>
  <c r="H94"/>
  <c r="G94"/>
  <c r="F94"/>
  <c r="E94"/>
</calcChain>
</file>

<file path=xl/sharedStrings.xml><?xml version="1.0" encoding="utf-8"?>
<sst xmlns="http://schemas.openxmlformats.org/spreadsheetml/2006/main" count="202" uniqueCount="200">
  <si>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</si>
  <si>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</si>
  <si>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</si>
  <si>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</si>
  <si>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</si>
  <si>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</si>
  <si>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</si>
  <si>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</si>
  <si>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</si>
  <si>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</si>
  <si>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</si>
  <si>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</si>
  <si>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</si>
  <si>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</si>
  <si>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</si>
  <si>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</si>
  <si>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</si>
  <si>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</si>
  <si>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</si>
  <si>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</si>
  <si>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</si>
  <si>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</si>
  <si>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</si>
  <si>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</si>
  <si>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</si>
  <si>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</si>
  <si>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</si>
  <si>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</si>
  <si>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</si>
  <si>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</si>
  <si>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</si>
  <si>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</si>
  <si>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</si>
  <si>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</si>
  <si>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</si>
  <si>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</si>
  <si>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</si>
  <si>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</si>
  <si>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</si>
  <si>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</si>
  <si>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</si>
  <si>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</si>
  <si>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</si>
  <si>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</si>
  <si>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</si>
  <si>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</si>
  <si>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</si>
  <si>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</si>
  <si>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</si>
  <si>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</si>
  <si>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</si>
  <si>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</si>
  <si>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</si>
  <si>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</si>
  <si>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</si>
  <si>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</si>
  <si>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</si>
  <si>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</si>
  <si>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</si>
  <si>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</si>
  <si>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</si>
  <si>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</si>
  <si>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</si>
  <si>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</si>
  <si>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</si>
  <si>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</si>
  <si>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</si>
  <si>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</si>
  <si>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</si>
  <si>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</si>
  <si>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</si>
  <si>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</si>
  <si>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</si>
  <si>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</si>
  <si>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</si>
  <si>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</si>
  <si>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</si>
  <si>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</si>
  <si>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</si>
  <si>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</si>
  <si>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</si>
  <si>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</si>
  <si>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</si>
  <si>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</si>
  <si>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</si>
  <si>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</si>
  <si>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</si>
  <si>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</si>
  <si>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</si>
  <si>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</si>
  <si>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</si>
  <si>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</si>
  <si>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</si>
  <si>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</si>
  <si>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</si>
  <si>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</si>
  <si>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</si>
  <si>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</si>
  <si>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</si>
  <si>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</si>
  <si>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</si>
  <si>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</si>
  <si>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</si>
  <si>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</si>
  <si>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</si>
  <si>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</si>
  <si>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</si>
  <si>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</si>
  <si>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</si>
  <si>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</si>
  <si>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</si>
  <si>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</si>
  <si>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</si>
  <si>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</si>
  <si>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</si>
  <si>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</si>
  <si>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</si>
  <si>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</si>
  <si>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</si>
  <si>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</si>
  <si>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</si>
  <si>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</si>
  <si>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</si>
  <si>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</si>
  <si>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</si>
  <si>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</si>
  <si>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</si>
  <si>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</si>
  <si>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</si>
  <si>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</si>
  <si>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</si>
  <si>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</si>
  <si>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</si>
  <si>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</si>
  <si>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</si>
  <si>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</si>
  <si>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</si>
  <si>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</si>
  <si>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</si>
  <si>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</si>
  <si>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</si>
  <si>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</si>
  <si>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</si>
  <si>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</si>
  <si>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</si>
  <si>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</si>
  <si>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</si>
  <si>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</si>
  <si>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</si>
  <si>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</si>
  <si>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</si>
  <si>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</si>
  <si>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</si>
  <si>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</si>
  <si>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</si>
  <si>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</si>
  <si>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</si>
  <si>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</si>
  <si>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</si>
  <si>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</si>
  <si>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</si>
  <si>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</si>
  <si>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</si>
  <si>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</si>
  <si>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</si>
  <si>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</si>
  <si>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</si>
  <si>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</si>
  <si>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</si>
  <si>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</si>
  <si>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</si>
  <si>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</si>
  <si>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</si>
  <si>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</si>
  <si>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</si>
  <si>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</si>
  <si>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</si>
  <si>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</si>
  <si>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</si>
  <si>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</si>
  <si>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</si>
  <si>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</si>
  <si>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</si>
  <si>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</si>
  <si>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</si>
  <si>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</si>
  <si>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</si>
  <si>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</si>
  <si>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</si>
  <si>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</si>
  <si>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</si>
  <si>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</si>
  <si>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</si>
  <si>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</si>
  <si>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</si>
  <si>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</si>
  <si>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</si>
  <si>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</si>
  <si>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قطاع الخدمات التعليمية</t>
  </si>
  <si>
    <t>Educational Services Sector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</si>
</sst>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4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2" fontId="5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5" fillId="0" borderId="7" xfId="0" applyFont="1" applyFill="1" applyBorder="1" applyAlignment="1">
      <alignment vertical="center"/>
    </xf>
    <xf numFmtId="2" fontId="5" fillId="0" borderId="6" xfId="0" applyNumberFormat="1" applyFont="1" applyBorder="1" applyAlignment="1">
      <alignment horizontal="center" vertical="center"/>
    </xf>
    <xf numFmtId="0" fontId="13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I118"/>
  <sheetViews>
    <sheetView tabSelected="1" topLeftCell="D1" workbookViewId="0">
      <selection activeCell="D8" sqref="D8"/>
    </sheetView>
  </sheetViews>
  <sheetFormatPr defaultRowHeight="15"/>
  <cols>
    <col min="4" max="4" width="45.140625" customWidth="1"/>
    <col min="5" max="8" width="14.5703125" customWidth="1"/>
    <col min="9" max="9" width="42.140625" bestFit="1" customWidth="1"/>
  </cols>
  <sheetData>
    <row r="1" spans="4:9" ht="16.5">
      <c r="D1" s="1"/>
      <c r="E1" s="2"/>
      <c r="F1" s="2"/>
      <c r="G1" s="2"/>
      <c r="H1" s="2"/>
      <c r="I1" s="3"/>
    </row>
    <row r="2" spans="4:9" ht="15.75">
      <c r="D2" s="53" t="s">
        <v>199</v>
      </c>
      <c r="E2" s="2"/>
      <c r="F2" s="2"/>
      <c r="G2" s="2"/>
      <c r="H2" s="2"/>
      <c r="I2" s="53" t="s">
        <v>198</v>
      </c>
    </row>
    <row r="3" spans="4:9" ht="16.5">
      <c r="D3" s="1"/>
      <c r="E3" s="2"/>
      <c r="F3" s="2"/>
      <c r="G3" s="2"/>
      <c r="H3" s="2"/>
      <c r="I3" s="3"/>
    </row>
    <row r="4" spans="4:9" ht="19.5">
      <c r="D4" s="4" t="s">
        <v>0</v>
      </c>
      <c r="E4" s="5">
        <v>2009</v>
      </c>
      <c r="F4" s="5">
        <v>2008</v>
      </c>
      <c r="G4" s="5">
        <v>2007</v>
      </c>
      <c r="H4" s="5">
        <v>2006</v>
      </c>
      <c r="I4" s="6" t="s">
        <v>1</v>
      </c>
    </row>
    <row r="5" spans="4:9" ht="16.5">
      <c r="D5" s="7" t="s">
        <v>2</v>
      </c>
      <c r="E5" s="39">
        <v>21889499.409999996</v>
      </c>
      <c r="F5" s="39">
        <v>109841828.26000002</v>
      </c>
      <c r="G5" s="39">
        <v>247848949.59999999</v>
      </c>
      <c r="H5" s="39">
        <v>78893744.289999992</v>
      </c>
      <c r="I5" s="9" t="s">
        <v>3</v>
      </c>
    </row>
    <row r="6" spans="4:9" ht="16.5">
      <c r="D6" s="10" t="s">
        <v>4</v>
      </c>
      <c r="E6" s="13">
        <v>13898452</v>
      </c>
      <c r="F6" s="13">
        <v>50513690</v>
      </c>
      <c r="G6" s="13">
        <v>102030345</v>
      </c>
      <c r="H6" s="13">
        <v>39187493</v>
      </c>
      <c r="I6" s="12" t="s">
        <v>5</v>
      </c>
    </row>
    <row r="7" spans="4:9" ht="16.5">
      <c r="D7" s="10" t="s">
        <v>6</v>
      </c>
      <c r="E7" s="13">
        <v>9053</v>
      </c>
      <c r="F7" s="13">
        <v>35803</v>
      </c>
      <c r="G7" s="13">
        <v>58859</v>
      </c>
      <c r="H7" s="13">
        <v>24132</v>
      </c>
      <c r="I7" s="12" t="s">
        <v>7</v>
      </c>
    </row>
    <row r="8" spans="4:9" ht="16.5">
      <c r="D8" s="10" t="s">
        <v>8</v>
      </c>
      <c r="E8" s="13">
        <v>113500000</v>
      </c>
      <c r="F8" s="13">
        <v>109975000</v>
      </c>
      <c r="G8" s="13">
        <v>109975000</v>
      </c>
      <c r="H8" s="13">
        <v>105592815</v>
      </c>
      <c r="I8" s="12" t="s">
        <v>9</v>
      </c>
    </row>
    <row r="9" spans="4:9" ht="16.5">
      <c r="D9" s="10" t="s">
        <v>10</v>
      </c>
      <c r="E9" s="13">
        <v>315000000</v>
      </c>
      <c r="F9" s="13">
        <v>364911000</v>
      </c>
      <c r="G9" s="13">
        <v>367662750</v>
      </c>
      <c r="H9" s="13">
        <v>299793509.89999998</v>
      </c>
      <c r="I9" s="12" t="s">
        <v>11</v>
      </c>
    </row>
    <row r="10" spans="4:9" ht="16.5">
      <c r="D10" s="14" t="s">
        <v>12</v>
      </c>
      <c r="E10" s="40">
        <v>241068</v>
      </c>
      <c r="F10" s="40">
        <v>238725</v>
      </c>
      <c r="G10" s="40">
        <v>236529</v>
      </c>
      <c r="H10" s="40">
        <v>234704</v>
      </c>
      <c r="I10" s="15" t="s">
        <v>13</v>
      </c>
    </row>
    <row r="11" spans="4:9" ht="16.5">
      <c r="D11" s="16"/>
      <c r="E11" s="17"/>
      <c r="F11" s="17"/>
      <c r="G11" s="17"/>
      <c r="H11" s="17"/>
      <c r="I11" s="18"/>
    </row>
    <row r="12" spans="4:9" ht="16.5">
      <c r="D12" s="1"/>
      <c r="E12" s="17"/>
      <c r="F12" s="17"/>
      <c r="G12" s="17"/>
      <c r="H12" s="17"/>
      <c r="I12" s="19"/>
    </row>
    <row r="13" spans="4:9" ht="19.5">
      <c r="D13" s="4" t="s">
        <v>14</v>
      </c>
      <c r="E13" s="20"/>
      <c r="F13" s="20"/>
      <c r="G13" s="20"/>
      <c r="H13" s="20"/>
      <c r="I13" s="6" t="s">
        <v>15</v>
      </c>
    </row>
    <row r="14" spans="4:9" ht="16.5">
      <c r="D14" s="7" t="s">
        <v>16</v>
      </c>
      <c r="E14" s="39">
        <v>8962827</v>
      </c>
      <c r="F14" s="39">
        <v>6595960</v>
      </c>
      <c r="G14" s="39">
        <v>6451625</v>
      </c>
      <c r="H14" s="39">
        <v>3216141</v>
      </c>
      <c r="I14" s="9" t="s">
        <v>17</v>
      </c>
    </row>
    <row r="15" spans="4:9" ht="16.5">
      <c r="D15" s="10" t="s">
        <v>18</v>
      </c>
      <c r="E15" s="13">
        <v>11758809</v>
      </c>
      <c r="F15" s="13">
        <v>10610459</v>
      </c>
      <c r="G15" s="13">
        <v>10175519</v>
      </c>
      <c r="H15" s="13">
        <v>8584489</v>
      </c>
      <c r="I15" s="12" t="s">
        <v>19</v>
      </c>
    </row>
    <row r="16" spans="4:9" ht="16.5">
      <c r="D16" s="21" t="s">
        <v>20</v>
      </c>
      <c r="E16" s="13">
        <v>0</v>
      </c>
      <c r="F16" s="13">
        <v>0</v>
      </c>
      <c r="G16" s="13">
        <v>0</v>
      </c>
      <c r="H16" s="13">
        <v>0</v>
      </c>
      <c r="I16" s="12" t="s">
        <v>21</v>
      </c>
    </row>
    <row r="17" spans="4:9" ht="16.5">
      <c r="D17" s="21" t="s">
        <v>22</v>
      </c>
      <c r="E17" s="13">
        <v>1222097</v>
      </c>
      <c r="F17" s="13">
        <v>1377594</v>
      </c>
      <c r="G17" s="13">
        <v>561153</v>
      </c>
      <c r="H17" s="13">
        <v>207322</v>
      </c>
      <c r="I17" s="12" t="s">
        <v>23</v>
      </c>
    </row>
    <row r="18" spans="4:9" ht="16.5">
      <c r="D18" s="21" t="s">
        <v>24</v>
      </c>
      <c r="E18" s="13">
        <v>7003433</v>
      </c>
      <c r="F18" s="13">
        <v>9334968</v>
      </c>
      <c r="G18" s="13">
        <v>12748393</v>
      </c>
      <c r="H18" s="13">
        <v>18159370</v>
      </c>
      <c r="I18" s="12" t="s">
        <v>25</v>
      </c>
    </row>
    <row r="19" spans="4:9" ht="16.5">
      <c r="D19" s="21" t="s">
        <v>26</v>
      </c>
      <c r="E19" s="13">
        <v>2454184</v>
      </c>
      <c r="F19" s="13">
        <v>2010953</v>
      </c>
      <c r="G19" s="13">
        <v>1295426</v>
      </c>
      <c r="H19" s="13">
        <v>1228858</v>
      </c>
      <c r="I19" s="12" t="s">
        <v>27</v>
      </c>
    </row>
    <row r="20" spans="4:9" ht="16.5">
      <c r="D20" s="21" t="s">
        <v>28</v>
      </c>
      <c r="E20" s="13">
        <v>0</v>
      </c>
      <c r="F20" s="13">
        <v>0</v>
      </c>
      <c r="G20" s="13">
        <v>0</v>
      </c>
      <c r="H20" s="13">
        <v>0</v>
      </c>
      <c r="I20" s="12" t="s">
        <v>29</v>
      </c>
    </row>
    <row r="21" spans="4:9" ht="16.5">
      <c r="D21" s="10" t="s">
        <v>30</v>
      </c>
      <c r="E21" s="13">
        <v>40620828</v>
      </c>
      <c r="F21" s="13">
        <v>38513149</v>
      </c>
      <c r="G21" s="13">
        <v>40843524</v>
      </c>
      <c r="H21" s="13">
        <v>35851733</v>
      </c>
      <c r="I21" s="12" t="s">
        <v>31</v>
      </c>
    </row>
    <row r="22" spans="4:9" ht="16.5">
      <c r="D22" s="10" t="s">
        <v>32</v>
      </c>
      <c r="E22" s="13">
        <v>23226822</v>
      </c>
      <c r="F22" s="13">
        <v>31275927</v>
      </c>
      <c r="G22" s="13">
        <v>31432068</v>
      </c>
      <c r="H22" s="13">
        <v>21303046</v>
      </c>
      <c r="I22" s="12" t="s">
        <v>33</v>
      </c>
    </row>
    <row r="23" spans="4:9" ht="16.5">
      <c r="D23" s="10" t="s">
        <v>34</v>
      </c>
      <c r="E23" s="13">
        <v>142903471</v>
      </c>
      <c r="F23" s="13">
        <v>135659697</v>
      </c>
      <c r="G23" s="13">
        <v>120630663</v>
      </c>
      <c r="H23" s="13">
        <v>115844644</v>
      </c>
      <c r="I23" s="12" t="s">
        <v>35</v>
      </c>
    </row>
    <row r="24" spans="4:9" ht="16.5">
      <c r="D24" s="10" t="s">
        <v>36</v>
      </c>
      <c r="E24" s="13">
        <v>0</v>
      </c>
      <c r="F24" s="13">
        <v>3967570</v>
      </c>
      <c r="G24" s="13">
        <v>3967570</v>
      </c>
      <c r="H24" s="13">
        <v>3967570</v>
      </c>
      <c r="I24" s="12" t="s">
        <v>37</v>
      </c>
    </row>
    <row r="25" spans="4:9" ht="16.5">
      <c r="D25" s="10" t="s">
        <v>38</v>
      </c>
      <c r="E25" s="13">
        <v>3304544</v>
      </c>
      <c r="F25" s="13">
        <v>3776279</v>
      </c>
      <c r="G25" s="13">
        <v>12185251</v>
      </c>
      <c r="H25" s="13">
        <v>10039817</v>
      </c>
      <c r="I25" s="12" t="s">
        <v>39</v>
      </c>
    </row>
    <row r="26" spans="4:9" ht="16.5">
      <c r="D26" s="10" t="s">
        <v>40</v>
      </c>
      <c r="E26" s="13">
        <v>146208015</v>
      </c>
      <c r="F26" s="13">
        <v>143403546</v>
      </c>
      <c r="G26" s="13">
        <v>136783484</v>
      </c>
      <c r="H26" s="13">
        <v>129852031</v>
      </c>
      <c r="I26" s="12" t="s">
        <v>41</v>
      </c>
    </row>
    <row r="27" spans="4:9" ht="16.5">
      <c r="D27" s="10" t="s">
        <v>42</v>
      </c>
      <c r="E27" s="13">
        <v>2750245</v>
      </c>
      <c r="F27" s="13">
        <v>153603</v>
      </c>
      <c r="G27" s="13">
        <v>0</v>
      </c>
      <c r="H27" s="13">
        <v>1388771</v>
      </c>
      <c r="I27" s="12" t="s">
        <v>43</v>
      </c>
    </row>
    <row r="28" spans="4:9" ht="16.5">
      <c r="D28" s="22" t="s">
        <v>44</v>
      </c>
      <c r="E28" s="40">
        <v>212805910</v>
      </c>
      <c r="F28" s="40">
        <v>213346225</v>
      </c>
      <c r="G28" s="40">
        <v>209059076</v>
      </c>
      <c r="H28" s="40">
        <v>188395581</v>
      </c>
      <c r="I28" s="24" t="s">
        <v>45</v>
      </c>
    </row>
    <row r="29" spans="4:9" ht="16.5">
      <c r="D29" s="16"/>
      <c r="E29" s="25"/>
      <c r="F29" s="25"/>
      <c r="G29" s="25"/>
      <c r="H29" s="25"/>
      <c r="I29" s="3"/>
    </row>
    <row r="30" spans="4:9" ht="16.5">
      <c r="D30" s="1"/>
      <c r="E30" s="25"/>
      <c r="F30" s="25"/>
      <c r="G30" s="25"/>
      <c r="H30" s="25"/>
      <c r="I30" s="3"/>
    </row>
    <row r="31" spans="4:9" ht="19.5">
      <c r="D31" s="26" t="s">
        <v>46</v>
      </c>
      <c r="E31" s="27"/>
      <c r="F31" s="27"/>
      <c r="G31" s="27"/>
      <c r="H31" s="27"/>
      <c r="I31" s="28" t="s">
        <v>47</v>
      </c>
    </row>
    <row r="32" spans="4:9" ht="19.5">
      <c r="D32" s="4" t="s">
        <v>48</v>
      </c>
      <c r="E32" s="27"/>
      <c r="F32" s="27"/>
      <c r="G32" s="27"/>
      <c r="H32" s="27"/>
      <c r="I32" s="6" t="s">
        <v>49</v>
      </c>
    </row>
    <row r="33" spans="4:9" ht="16.5">
      <c r="D33" s="7" t="s">
        <v>50</v>
      </c>
      <c r="E33" s="39">
        <v>9002308</v>
      </c>
      <c r="F33" s="39">
        <v>7662263</v>
      </c>
      <c r="G33" s="39">
        <v>4446013</v>
      </c>
      <c r="H33" s="39">
        <v>3411968</v>
      </c>
      <c r="I33" s="9" t="s">
        <v>51</v>
      </c>
    </row>
    <row r="34" spans="4:9" ht="16.5">
      <c r="D34" s="10" t="s">
        <v>52</v>
      </c>
      <c r="E34" s="13">
        <v>11101292</v>
      </c>
      <c r="F34" s="13">
        <v>14482373</v>
      </c>
      <c r="G34" s="13">
        <v>19792341</v>
      </c>
      <c r="H34" s="13">
        <v>20296321</v>
      </c>
      <c r="I34" s="12" t="s">
        <v>53</v>
      </c>
    </row>
    <row r="35" spans="4:9" ht="16.5">
      <c r="D35" s="10" t="s">
        <v>54</v>
      </c>
      <c r="E35" s="13">
        <v>1002000</v>
      </c>
      <c r="F35" s="13">
        <v>747032</v>
      </c>
      <c r="G35" s="13">
        <v>0</v>
      </c>
      <c r="H35" s="13">
        <v>400000</v>
      </c>
      <c r="I35" s="12" t="s">
        <v>55</v>
      </c>
    </row>
    <row r="36" spans="4:9" ht="16.5">
      <c r="D36" s="10" t="s">
        <v>56</v>
      </c>
      <c r="E36" s="13">
        <v>2686306</v>
      </c>
      <c r="F36" s="13">
        <v>2857619</v>
      </c>
      <c r="G36" s="13">
        <v>3399464</v>
      </c>
      <c r="H36" s="13">
        <v>4023951</v>
      </c>
      <c r="I36" s="12" t="s">
        <v>57</v>
      </c>
    </row>
    <row r="37" spans="4:9" ht="16.5">
      <c r="D37" s="10" t="s">
        <v>58</v>
      </c>
      <c r="E37" s="13">
        <v>50925516</v>
      </c>
      <c r="F37" s="13">
        <v>51345401</v>
      </c>
      <c r="G37" s="13">
        <v>50613795</v>
      </c>
      <c r="H37" s="13">
        <v>49956675</v>
      </c>
      <c r="I37" s="12" t="s">
        <v>59</v>
      </c>
    </row>
    <row r="38" spans="4:9" ht="16.5">
      <c r="D38" s="10" t="s">
        <v>60</v>
      </c>
      <c r="E38" s="13">
        <v>5206552</v>
      </c>
      <c r="F38" s="13">
        <v>6340328</v>
      </c>
      <c r="G38" s="13">
        <v>8064950</v>
      </c>
      <c r="H38" s="13">
        <v>3958279</v>
      </c>
      <c r="I38" s="12" t="s">
        <v>61</v>
      </c>
    </row>
    <row r="39" spans="4:9" ht="16.5">
      <c r="D39" s="10" t="s">
        <v>62</v>
      </c>
      <c r="E39" s="13">
        <v>0</v>
      </c>
      <c r="F39" s="13">
        <v>0</v>
      </c>
      <c r="G39" s="13">
        <v>0</v>
      </c>
      <c r="H39" s="13">
        <v>0</v>
      </c>
      <c r="I39" s="12" t="s">
        <v>63</v>
      </c>
    </row>
    <row r="40" spans="4:9" ht="16.5">
      <c r="D40" s="10" t="s">
        <v>64</v>
      </c>
      <c r="E40" s="13">
        <v>1986433</v>
      </c>
      <c r="F40" s="13">
        <v>1573843</v>
      </c>
      <c r="G40" s="13">
        <v>1314155</v>
      </c>
      <c r="H40" s="13">
        <v>1190723</v>
      </c>
      <c r="I40" s="12" t="s">
        <v>65</v>
      </c>
    </row>
    <row r="41" spans="4:9" ht="16.5">
      <c r="D41" s="29" t="s">
        <v>66</v>
      </c>
      <c r="E41" s="40">
        <v>58118501</v>
      </c>
      <c r="F41" s="40">
        <v>59259572</v>
      </c>
      <c r="G41" s="40">
        <v>59992900</v>
      </c>
      <c r="H41" s="40">
        <v>55105677</v>
      </c>
      <c r="I41" s="30" t="s">
        <v>67</v>
      </c>
    </row>
    <row r="42" spans="4:9" ht="16.5">
      <c r="D42" s="31"/>
      <c r="E42" s="32"/>
      <c r="F42" s="32"/>
      <c r="G42" s="32"/>
      <c r="H42" s="32"/>
      <c r="I42" s="33"/>
    </row>
    <row r="43" spans="4:9" ht="19.5">
      <c r="D43" s="4" t="s">
        <v>68</v>
      </c>
      <c r="E43" s="27"/>
      <c r="F43" s="27"/>
      <c r="G43" s="27"/>
      <c r="H43" s="27"/>
      <c r="I43" s="6" t="s">
        <v>69</v>
      </c>
    </row>
    <row r="44" spans="4:9" ht="16.5">
      <c r="D44" s="7" t="s">
        <v>70</v>
      </c>
      <c r="E44" s="39">
        <v>113500000</v>
      </c>
      <c r="F44" s="39">
        <v>112475000</v>
      </c>
      <c r="G44" s="39">
        <v>112475000</v>
      </c>
      <c r="H44" s="39">
        <v>108092815</v>
      </c>
      <c r="I44" s="9" t="s">
        <v>71</v>
      </c>
    </row>
    <row r="45" spans="4:9" ht="16.5">
      <c r="D45" s="10" t="s">
        <v>72</v>
      </c>
      <c r="E45" s="13">
        <v>113500000</v>
      </c>
      <c r="F45" s="13">
        <v>109975000</v>
      </c>
      <c r="G45" s="13">
        <v>109975000</v>
      </c>
      <c r="H45" s="13">
        <v>105592815</v>
      </c>
      <c r="I45" s="12" t="s">
        <v>73</v>
      </c>
    </row>
    <row r="46" spans="4:9" ht="16.5">
      <c r="D46" s="10" t="s">
        <v>74</v>
      </c>
      <c r="E46" s="13">
        <v>113500000</v>
      </c>
      <c r="F46" s="13">
        <v>109975000</v>
      </c>
      <c r="G46" s="13">
        <v>109771738</v>
      </c>
      <c r="H46" s="13">
        <v>105592815</v>
      </c>
      <c r="I46" s="12" t="s">
        <v>75</v>
      </c>
    </row>
    <row r="47" spans="4:9" ht="16.5">
      <c r="D47" s="10" t="s">
        <v>76</v>
      </c>
      <c r="E47" s="13">
        <v>16105440</v>
      </c>
      <c r="F47" s="13">
        <v>13554447</v>
      </c>
      <c r="G47" s="13">
        <v>11284488</v>
      </c>
      <c r="H47" s="13">
        <v>9243795</v>
      </c>
      <c r="I47" s="12" t="s">
        <v>77</v>
      </c>
    </row>
    <row r="48" spans="4:9" ht="16.5">
      <c r="D48" s="10" t="s">
        <v>78</v>
      </c>
      <c r="E48" s="13">
        <v>590700</v>
      </c>
      <c r="F48" s="13">
        <v>2289651</v>
      </c>
      <c r="G48" s="13">
        <v>1736670</v>
      </c>
      <c r="H48" s="13">
        <v>1338788</v>
      </c>
      <c r="I48" s="12" t="s">
        <v>79</v>
      </c>
    </row>
    <row r="49" spans="4:9" ht="16.5">
      <c r="D49" s="10" t="s">
        <v>80</v>
      </c>
      <c r="E49" s="13">
        <v>333260</v>
      </c>
      <c r="F49" s="13">
        <v>1251247</v>
      </c>
      <c r="G49" s="13">
        <v>698266</v>
      </c>
      <c r="H49" s="13">
        <v>300384</v>
      </c>
      <c r="I49" s="12" t="s">
        <v>81</v>
      </c>
    </row>
    <row r="50" spans="4:9" ht="16.5">
      <c r="D50" s="10" t="s">
        <v>82</v>
      </c>
      <c r="E50" s="13">
        <v>67323</v>
      </c>
      <c r="F50" s="13">
        <v>67323</v>
      </c>
      <c r="G50" s="13">
        <v>67323</v>
      </c>
      <c r="H50" s="13">
        <v>67323</v>
      </c>
      <c r="I50" s="12" t="s">
        <v>83</v>
      </c>
    </row>
    <row r="51" spans="4:9" ht="16.5">
      <c r="D51" s="10" t="s">
        <v>84</v>
      </c>
      <c r="E51" s="13">
        <v>0</v>
      </c>
      <c r="F51" s="13">
        <v>0</v>
      </c>
      <c r="G51" s="13">
        <v>0</v>
      </c>
      <c r="H51" s="13">
        <v>0</v>
      </c>
      <c r="I51" s="12" t="s">
        <v>85</v>
      </c>
    </row>
    <row r="52" spans="4:9" ht="16.5">
      <c r="D52" s="10" t="s">
        <v>86</v>
      </c>
      <c r="E52" s="13">
        <v>3712047</v>
      </c>
      <c r="F52" s="13">
        <v>5963841</v>
      </c>
      <c r="G52" s="13">
        <v>6038826</v>
      </c>
      <c r="H52" s="13">
        <v>3491286</v>
      </c>
      <c r="I52" s="12" t="s">
        <v>87</v>
      </c>
    </row>
    <row r="53" spans="4:9" ht="16.5">
      <c r="D53" s="10" t="s">
        <v>88</v>
      </c>
      <c r="E53" s="13">
        <v>12485000</v>
      </c>
      <c r="F53" s="13">
        <v>10590000</v>
      </c>
      <c r="G53" s="13">
        <v>9405500</v>
      </c>
      <c r="H53" s="13">
        <v>6848750</v>
      </c>
      <c r="I53" s="12" t="s">
        <v>89</v>
      </c>
    </row>
    <row r="54" spans="4:9" ht="16.5">
      <c r="D54" s="10" t="s">
        <v>90</v>
      </c>
      <c r="E54" s="13">
        <v>0</v>
      </c>
      <c r="F54" s="13">
        <v>0</v>
      </c>
      <c r="G54" s="13">
        <v>0</v>
      </c>
      <c r="H54" s="13">
        <v>0</v>
      </c>
      <c r="I54" s="12" t="s">
        <v>91</v>
      </c>
    </row>
    <row r="55" spans="4:9" ht="16.5">
      <c r="D55" s="10" t="s">
        <v>92</v>
      </c>
      <c r="E55" s="13">
        <v>2699582</v>
      </c>
      <c r="F55" s="13">
        <v>10003966</v>
      </c>
      <c r="G55" s="13">
        <v>10463852</v>
      </c>
      <c r="H55" s="13">
        <v>4709514</v>
      </c>
      <c r="I55" s="12" t="s">
        <v>93</v>
      </c>
    </row>
    <row r="56" spans="4:9" ht="16.5">
      <c r="D56" s="10" t="s">
        <v>94</v>
      </c>
      <c r="E56" s="13">
        <v>4142922</v>
      </c>
      <c r="F56" s="13">
        <v>2732546</v>
      </c>
      <c r="G56" s="13">
        <v>2060649</v>
      </c>
      <c r="H56" s="13">
        <v>-254364</v>
      </c>
      <c r="I56" s="12" t="s">
        <v>95</v>
      </c>
    </row>
    <row r="57" spans="4:9" ht="16.5">
      <c r="D57" s="10" t="s">
        <v>96</v>
      </c>
      <c r="E57" s="13">
        <v>146212180</v>
      </c>
      <c r="F57" s="13">
        <v>144500339</v>
      </c>
      <c r="G57" s="13">
        <v>139449660</v>
      </c>
      <c r="H57" s="13">
        <v>124355719</v>
      </c>
      <c r="I57" s="12" t="s">
        <v>97</v>
      </c>
    </row>
    <row r="58" spans="4:9" ht="16.5">
      <c r="D58" s="34" t="s">
        <v>98</v>
      </c>
      <c r="E58" s="13">
        <v>8475229</v>
      </c>
      <c r="F58" s="13">
        <v>9586314</v>
      </c>
      <c r="G58" s="13">
        <v>9616516</v>
      </c>
      <c r="H58" s="13">
        <v>8934185</v>
      </c>
      <c r="I58" s="35" t="s">
        <v>99</v>
      </c>
    </row>
    <row r="59" spans="4:9" ht="16.5">
      <c r="D59" s="14" t="s">
        <v>100</v>
      </c>
      <c r="E59" s="40">
        <v>212805910</v>
      </c>
      <c r="F59" s="40">
        <v>213346225</v>
      </c>
      <c r="G59" s="40">
        <v>209059076</v>
      </c>
      <c r="H59" s="40">
        <v>188395581</v>
      </c>
      <c r="I59" s="15" t="s">
        <v>101</v>
      </c>
    </row>
    <row r="60" spans="4:9" ht="16.5">
      <c r="D60" s="16"/>
      <c r="E60" s="25"/>
      <c r="F60" s="25"/>
      <c r="G60" s="25"/>
      <c r="H60" s="25"/>
      <c r="I60" s="19"/>
    </row>
    <row r="61" spans="4:9" ht="16.5">
      <c r="D61" s="16"/>
      <c r="E61" s="25"/>
      <c r="F61" s="25"/>
      <c r="G61" s="25"/>
      <c r="H61" s="25"/>
      <c r="I61" s="19"/>
    </row>
    <row r="62" spans="4:9" ht="19.5">
      <c r="D62" s="4" t="s">
        <v>102</v>
      </c>
      <c r="E62" s="27"/>
      <c r="F62" s="27"/>
      <c r="G62" s="27"/>
      <c r="H62" s="27"/>
      <c r="I62" s="6" t="s">
        <v>103</v>
      </c>
    </row>
    <row r="63" spans="4:9" ht="16.5">
      <c r="D63" s="7" t="s">
        <v>104</v>
      </c>
      <c r="E63" s="39">
        <v>101797331</v>
      </c>
      <c r="F63" s="39">
        <v>92886390</v>
      </c>
      <c r="G63" s="39">
        <v>84802190</v>
      </c>
      <c r="H63" s="39">
        <v>76904870</v>
      </c>
      <c r="I63" s="9" t="s">
        <v>105</v>
      </c>
    </row>
    <row r="64" spans="4:9" ht="16.5">
      <c r="D64" s="10" t="s">
        <v>106</v>
      </c>
      <c r="E64" s="13">
        <v>41073327</v>
      </c>
      <c r="F64" s="13">
        <v>41521547</v>
      </c>
      <c r="G64" s="13">
        <v>38972766</v>
      </c>
      <c r="H64" s="13">
        <v>35484123</v>
      </c>
      <c r="I64" s="12" t="s">
        <v>107</v>
      </c>
    </row>
    <row r="65" spans="4:9" ht="16.5">
      <c r="D65" s="10" t="s">
        <v>108</v>
      </c>
      <c r="E65" s="13">
        <v>60724004</v>
      </c>
      <c r="F65" s="13">
        <v>51364843</v>
      </c>
      <c r="G65" s="13">
        <v>45829424</v>
      </c>
      <c r="H65" s="13">
        <v>41420747</v>
      </c>
      <c r="I65" s="12" t="s">
        <v>109</v>
      </c>
    </row>
    <row r="66" spans="4:9" ht="16.5">
      <c r="D66" s="10" t="s">
        <v>110</v>
      </c>
      <c r="E66" s="13">
        <v>26702149</v>
      </c>
      <c r="F66" s="13">
        <v>22917799</v>
      </c>
      <c r="G66" s="13">
        <v>16713410</v>
      </c>
      <c r="H66" s="13">
        <v>15234958</v>
      </c>
      <c r="I66" s="12" t="s">
        <v>111</v>
      </c>
    </row>
    <row r="67" spans="4:9" ht="16.5">
      <c r="D67" s="10" t="s">
        <v>112</v>
      </c>
      <c r="E67" s="13">
        <v>0</v>
      </c>
      <c r="F67" s="13">
        <v>0</v>
      </c>
      <c r="G67" s="13">
        <v>0</v>
      </c>
      <c r="H67" s="13">
        <v>0</v>
      </c>
      <c r="I67" s="12" t="s">
        <v>113</v>
      </c>
    </row>
    <row r="68" spans="4:9" ht="16.5">
      <c r="D68" s="10" t="s">
        <v>114</v>
      </c>
      <c r="E68" s="13">
        <v>8933895</v>
      </c>
      <c r="F68" s="13">
        <v>7965678</v>
      </c>
      <c r="G68" s="13">
        <v>7473454</v>
      </c>
      <c r="H68" s="13">
        <v>8060484</v>
      </c>
      <c r="I68" s="12" t="s">
        <v>115</v>
      </c>
    </row>
    <row r="69" spans="4:9" ht="16.5">
      <c r="D69" s="10" t="s">
        <v>116</v>
      </c>
      <c r="E69" s="13">
        <v>4564401</v>
      </c>
      <c r="F69" s="13">
        <v>4006433</v>
      </c>
      <c r="G69" s="13">
        <v>5969752</v>
      </c>
      <c r="H69" s="13">
        <v>6262107</v>
      </c>
      <c r="I69" s="12" t="s">
        <v>117</v>
      </c>
    </row>
    <row r="70" spans="4:9" ht="16.5">
      <c r="D70" s="10" t="s">
        <v>118</v>
      </c>
      <c r="E70" s="13">
        <v>29457454</v>
      </c>
      <c r="F70" s="13">
        <v>24440611</v>
      </c>
      <c r="G70" s="13">
        <v>23146262</v>
      </c>
      <c r="H70" s="13">
        <v>19923682</v>
      </c>
      <c r="I70" s="12" t="s">
        <v>119</v>
      </c>
    </row>
    <row r="71" spans="4:9" ht="16.5">
      <c r="D71" s="10" t="s">
        <v>120</v>
      </c>
      <c r="E71" s="13">
        <v>-2917734</v>
      </c>
      <c r="F71" s="13">
        <v>997229</v>
      </c>
      <c r="G71" s="13">
        <v>1786075</v>
      </c>
      <c r="H71" s="13">
        <v>-2074583</v>
      </c>
      <c r="I71" s="12" t="s">
        <v>121</v>
      </c>
    </row>
    <row r="72" spans="4:9" ht="16.5">
      <c r="D72" s="10" t="s">
        <v>122</v>
      </c>
      <c r="E72" s="13">
        <v>80000</v>
      </c>
      <c r="F72" s="13">
        <v>643706</v>
      </c>
      <c r="G72" s="13">
        <v>1358023</v>
      </c>
      <c r="H72" s="13">
        <v>3211075</v>
      </c>
      <c r="I72" s="12" t="s">
        <v>123</v>
      </c>
    </row>
    <row r="73" spans="4:9" ht="16.5">
      <c r="D73" s="10" t="s">
        <v>124</v>
      </c>
      <c r="E73" s="13">
        <v>26459720</v>
      </c>
      <c r="F73" s="13">
        <v>24794134</v>
      </c>
      <c r="G73" s="13">
        <v>23574314</v>
      </c>
      <c r="H73" s="13">
        <v>14638024</v>
      </c>
      <c r="I73" s="12" t="s">
        <v>125</v>
      </c>
    </row>
    <row r="74" spans="4:9" ht="16.5">
      <c r="D74" s="10" t="s">
        <v>126</v>
      </c>
      <c r="E74" s="13">
        <v>1878533</v>
      </c>
      <c r="F74" s="13">
        <v>2437584</v>
      </c>
      <c r="G74" s="13">
        <v>2155820</v>
      </c>
      <c r="H74" s="13">
        <v>1999942</v>
      </c>
      <c r="I74" s="12" t="s">
        <v>127</v>
      </c>
    </row>
    <row r="75" spans="4:9" ht="16.5">
      <c r="D75" s="10" t="s">
        <v>128</v>
      </c>
      <c r="E75" s="13">
        <v>24581187</v>
      </c>
      <c r="F75" s="13">
        <v>22356550</v>
      </c>
      <c r="G75" s="13">
        <v>21418494</v>
      </c>
      <c r="H75" s="13">
        <v>12638082</v>
      </c>
      <c r="I75" s="36" t="s">
        <v>129</v>
      </c>
    </row>
    <row r="76" spans="4:9" ht="16.5">
      <c r="D76" s="10" t="s">
        <v>130</v>
      </c>
      <c r="E76" s="13">
        <v>6344850</v>
      </c>
      <c r="F76" s="13">
        <v>6147784</v>
      </c>
      <c r="G76" s="13">
        <v>5366723</v>
      </c>
      <c r="H76" s="13">
        <v>4621546</v>
      </c>
      <c r="I76" s="36" t="s">
        <v>131</v>
      </c>
    </row>
    <row r="77" spans="4:9" ht="16.5">
      <c r="D77" s="10" t="s">
        <v>132</v>
      </c>
      <c r="E77" s="13">
        <v>164107</v>
      </c>
      <c r="F77" s="13">
        <v>161473</v>
      </c>
      <c r="G77" s="13">
        <v>137311</v>
      </c>
      <c r="H77" s="13">
        <v>0</v>
      </c>
      <c r="I77" s="36" t="s">
        <v>133</v>
      </c>
    </row>
    <row r="78" spans="4:9" ht="16.5">
      <c r="D78" s="10" t="s">
        <v>134</v>
      </c>
      <c r="E78" s="13">
        <v>584231</v>
      </c>
      <c r="F78" s="13">
        <v>573911</v>
      </c>
      <c r="G78" s="13">
        <v>440903</v>
      </c>
      <c r="H78" s="13">
        <v>343032</v>
      </c>
      <c r="I78" s="36" t="s">
        <v>135</v>
      </c>
    </row>
    <row r="79" spans="4:9" ht="16.5">
      <c r="D79" s="10" t="s">
        <v>136</v>
      </c>
      <c r="E79" s="13">
        <v>245000</v>
      </c>
      <c r="F79" s="13">
        <v>233727</v>
      </c>
      <c r="G79" s="13">
        <v>232500</v>
      </c>
      <c r="H79" s="13">
        <v>232500</v>
      </c>
      <c r="I79" s="36" t="s">
        <v>137</v>
      </c>
    </row>
    <row r="80" spans="4:9" ht="16.5">
      <c r="D80" s="10" t="s">
        <v>138</v>
      </c>
      <c r="E80" s="13">
        <v>17242999</v>
      </c>
      <c r="F80" s="13">
        <v>15239655</v>
      </c>
      <c r="G80" s="13">
        <v>15241057</v>
      </c>
      <c r="H80" s="13">
        <v>7441004</v>
      </c>
      <c r="I80" s="36" t="s">
        <v>139</v>
      </c>
    </row>
    <row r="81" spans="4:9" ht="16.5">
      <c r="D81" s="10" t="s">
        <v>98</v>
      </c>
      <c r="E81" s="13">
        <v>-176388</v>
      </c>
      <c r="F81" s="13">
        <v>84052</v>
      </c>
      <c r="G81" s="13">
        <v>251833</v>
      </c>
      <c r="H81" s="13">
        <v>61075</v>
      </c>
      <c r="I81" s="36" t="s">
        <v>99</v>
      </c>
    </row>
    <row r="82" spans="4:9" ht="16.5">
      <c r="D82" s="14" t="s">
        <v>140</v>
      </c>
      <c r="E82" s="40">
        <v>17419387</v>
      </c>
      <c r="F82" s="40">
        <v>15155603</v>
      </c>
      <c r="G82" s="40">
        <v>14989224</v>
      </c>
      <c r="H82" s="40">
        <v>7379929</v>
      </c>
      <c r="I82" s="37" t="s">
        <v>141</v>
      </c>
    </row>
    <row r="83" spans="4:9" ht="16.5">
      <c r="D83" s="16"/>
      <c r="E83" s="25"/>
      <c r="F83" s="25"/>
      <c r="G83" s="25"/>
      <c r="H83" s="25"/>
      <c r="I83" s="19"/>
    </row>
    <row r="84" spans="4:9" ht="16.5">
      <c r="D84" s="16"/>
      <c r="E84" s="25"/>
      <c r="F84" s="25"/>
      <c r="G84" s="25"/>
      <c r="H84" s="25"/>
      <c r="I84" s="19"/>
    </row>
    <row r="85" spans="4:9" ht="19.5">
      <c r="D85" s="4" t="s">
        <v>142</v>
      </c>
      <c r="E85" s="38"/>
      <c r="F85" s="38"/>
      <c r="G85" s="38"/>
      <c r="H85" s="38"/>
      <c r="I85" s="6" t="s">
        <v>143</v>
      </c>
    </row>
    <row r="86" spans="4:9" ht="16.5">
      <c r="D86" s="7" t="s">
        <v>144</v>
      </c>
      <c r="E86" s="39">
        <v>6603435</v>
      </c>
      <c r="F86" s="39">
        <v>6451625</v>
      </c>
      <c r="G86" s="39">
        <v>3216141</v>
      </c>
      <c r="H86" s="39">
        <v>3343379</v>
      </c>
      <c r="I86" s="9" t="s">
        <v>145</v>
      </c>
    </row>
    <row r="87" spans="4:9" ht="16.5">
      <c r="D87" s="10" t="s">
        <v>146</v>
      </c>
      <c r="E87" s="13">
        <v>27880567</v>
      </c>
      <c r="F87" s="13">
        <v>29971728</v>
      </c>
      <c r="G87" s="13">
        <v>22773734</v>
      </c>
      <c r="H87" s="13">
        <v>15457499</v>
      </c>
      <c r="I87" s="12" t="s">
        <v>147</v>
      </c>
    </row>
    <row r="88" spans="4:9" ht="16.5">
      <c r="D88" s="10" t="s">
        <v>148</v>
      </c>
      <c r="E88" s="13">
        <v>-12960613</v>
      </c>
      <c r="F88" s="13">
        <v>-13578214</v>
      </c>
      <c r="G88" s="13">
        <v>-16944264</v>
      </c>
      <c r="H88" s="13">
        <v>-27029786</v>
      </c>
      <c r="I88" s="12" t="s">
        <v>149</v>
      </c>
    </row>
    <row r="89" spans="4:9" ht="16.5">
      <c r="D89" s="10" t="s">
        <v>150</v>
      </c>
      <c r="E89" s="13">
        <v>-12560562</v>
      </c>
      <c r="F89" s="13">
        <v>-16249089</v>
      </c>
      <c r="G89" s="13">
        <v>-2593986</v>
      </c>
      <c r="H89" s="13">
        <v>11445049</v>
      </c>
      <c r="I89" s="12" t="s">
        <v>151</v>
      </c>
    </row>
    <row r="90" spans="4:9" ht="16.5">
      <c r="D90" s="22" t="s">
        <v>152</v>
      </c>
      <c r="E90" s="40">
        <v>8962827</v>
      </c>
      <c r="F90" s="40">
        <v>6596050</v>
      </c>
      <c r="G90" s="40">
        <v>6451625</v>
      </c>
      <c r="H90" s="40">
        <v>3216141</v>
      </c>
      <c r="I90" s="24" t="s">
        <v>153</v>
      </c>
    </row>
    <row r="93" spans="4:9" ht="19.5">
      <c r="D93" s="4" t="s">
        <v>154</v>
      </c>
      <c r="E93" s="5"/>
      <c r="F93" s="5"/>
      <c r="G93" s="5"/>
      <c r="H93" s="5"/>
      <c r="I93" s="6" t="s">
        <v>155</v>
      </c>
    </row>
    <row r="94" spans="4:9" ht="16.5">
      <c r="D94" s="7" t="s">
        <v>156</v>
      </c>
      <c r="E94" s="8">
        <f>+E6*100/E8</f>
        <v>12.245332158590308</v>
      </c>
      <c r="F94" s="8">
        <f>+F6*100/F8</f>
        <v>45.931975448965673</v>
      </c>
      <c r="G94" s="8">
        <f>+G6*100/G8</f>
        <v>92.775944532848371</v>
      </c>
      <c r="H94" s="8">
        <f>+H6*100/H8</f>
        <v>37.111893456008346</v>
      </c>
      <c r="I94" s="9" t="s">
        <v>157</v>
      </c>
    </row>
    <row r="95" spans="4:9" ht="16.5">
      <c r="D95" s="10" t="s">
        <v>158</v>
      </c>
      <c r="E95" s="11">
        <f>+E82/E8</f>
        <v>0.15347477533039647</v>
      </c>
      <c r="F95" s="11">
        <f>+F82/F8</f>
        <v>0.13780952943850874</v>
      </c>
      <c r="G95" s="11">
        <f>+G82/G8</f>
        <v>0.1362966492384633</v>
      </c>
      <c r="H95" s="11">
        <f>+H82/H8</f>
        <v>6.989044661798248E-2</v>
      </c>
      <c r="I95" s="12" t="s">
        <v>159</v>
      </c>
    </row>
    <row r="96" spans="4:9" ht="16.5">
      <c r="D96" s="10" t="s">
        <v>160</v>
      </c>
      <c r="E96" s="11">
        <f>+E53/E8</f>
        <v>0.11</v>
      </c>
      <c r="F96" s="11">
        <f>+F53/F8</f>
        <v>9.6294612411911798E-2</v>
      </c>
      <c r="G96" s="11">
        <f>+G53/G8</f>
        <v>8.5523982723346215E-2</v>
      </c>
      <c r="H96" s="11">
        <f>+H53/H8</f>
        <v>6.4860000180883517E-2</v>
      </c>
      <c r="I96" s="12" t="s">
        <v>161</v>
      </c>
    </row>
    <row r="97" spans="4:9" ht="16.5">
      <c r="D97" s="10" t="s">
        <v>162</v>
      </c>
      <c r="E97" s="11">
        <f>+E57/E8</f>
        <v>1.2882130396475771</v>
      </c>
      <c r="F97" s="11">
        <f>+F57/F8</f>
        <v>1.3139380677426689</v>
      </c>
      <c r="G97" s="11">
        <f>+G57/G8</f>
        <v>1.2680123664469198</v>
      </c>
      <c r="H97" s="11">
        <f>+H57/H8</f>
        <v>1.1776911052139296</v>
      </c>
      <c r="I97" s="12" t="s">
        <v>163</v>
      </c>
    </row>
    <row r="98" spans="4:9" ht="16.5">
      <c r="D98" s="10" t="s">
        <v>164</v>
      </c>
      <c r="E98" s="11">
        <f>+E9/E82</f>
        <v>18.083299946203617</v>
      </c>
      <c r="F98" s="11">
        <f>+F9/F82</f>
        <v>24.077629903607267</v>
      </c>
      <c r="G98" s="11">
        <f>+G9/G82</f>
        <v>24.528471253748695</v>
      </c>
      <c r="H98" s="11">
        <f>+H9/H82</f>
        <v>40.622817631443333</v>
      </c>
      <c r="I98" s="12" t="s">
        <v>165</v>
      </c>
    </row>
    <row r="99" spans="4:9" ht="16.5">
      <c r="D99" s="10" t="s">
        <v>166</v>
      </c>
      <c r="E99" s="11">
        <f>+E53*100/E9</f>
        <v>3.9634920634920636</v>
      </c>
      <c r="F99" s="11">
        <f>+F53*100/F9</f>
        <v>2.9020774928681239</v>
      </c>
      <c r="G99" s="11">
        <f>+G53*100/G9</f>
        <v>2.5581868165866681</v>
      </c>
      <c r="H99" s="11">
        <f>+H53*100/H9</f>
        <v>2.2844890812627963</v>
      </c>
      <c r="I99" s="12" t="s">
        <v>167</v>
      </c>
    </row>
    <row r="100" spans="4:9" ht="16.5">
      <c r="D100" s="10" t="s">
        <v>168</v>
      </c>
      <c r="E100" s="11">
        <f>+E53*100/E82</f>
        <v>71.673015818524505</v>
      </c>
      <c r="F100" s="11">
        <f>+F53*100/F82</f>
        <v>69.875147824867142</v>
      </c>
      <c r="G100" s="11">
        <f>+G53*100/G82</f>
        <v>62.748411792364969</v>
      </c>
      <c r="H100" s="11">
        <f>+H53*100/H82</f>
        <v>92.802383329162112</v>
      </c>
      <c r="I100" s="12" t="s">
        <v>169</v>
      </c>
    </row>
    <row r="101" spans="4:9" ht="16.5">
      <c r="D101" s="14" t="s">
        <v>170</v>
      </c>
      <c r="E101" s="41">
        <f>+E9/E57</f>
        <v>2.1544032788513241</v>
      </c>
      <c r="F101" s="41">
        <f>+F9/F57</f>
        <v>2.5253297156624663</v>
      </c>
      <c r="G101" s="41">
        <f>+G9/G57</f>
        <v>2.6365266864042551</v>
      </c>
      <c r="H101" s="41">
        <f>+H9/H57</f>
        <v>2.4107738052642356</v>
      </c>
      <c r="I101" s="15" t="s">
        <v>171</v>
      </c>
    </row>
    <row r="102" spans="4:9" ht="16.5">
      <c r="D102" s="42"/>
      <c r="E102" s="43"/>
      <c r="F102" s="43"/>
      <c r="G102" s="43"/>
      <c r="H102" s="43"/>
      <c r="I102" s="44"/>
    </row>
    <row r="103" spans="4:9" ht="16.5">
      <c r="D103" s="45" t="s">
        <v>172</v>
      </c>
      <c r="E103" s="46">
        <f>+E65*100/E63</f>
        <v>59.651862581740971</v>
      </c>
      <c r="F103" s="46">
        <f>+F65*100/F63</f>
        <v>55.298567421987222</v>
      </c>
      <c r="G103" s="46">
        <f>+G65*100/G63</f>
        <v>54.042736396312407</v>
      </c>
      <c r="H103" s="46">
        <f>+H65*100/H63</f>
        <v>53.859719156927255</v>
      </c>
      <c r="I103" s="9" t="s">
        <v>173</v>
      </c>
    </row>
    <row r="104" spans="4:9" ht="16.5">
      <c r="D104" s="10" t="s">
        <v>174</v>
      </c>
      <c r="E104" s="47">
        <f>+E73*100/E63</f>
        <v>25.992547879275932</v>
      </c>
      <c r="F104" s="47">
        <f>+F73*100/F63</f>
        <v>26.692967613446921</v>
      </c>
      <c r="G104" s="47">
        <f>+G73*100/G63</f>
        <v>27.799180657952348</v>
      </c>
      <c r="H104" s="47">
        <f>+H73*100/H63</f>
        <v>19.033936342392881</v>
      </c>
      <c r="I104" s="12" t="s">
        <v>175</v>
      </c>
    </row>
    <row r="105" spans="4:9" ht="16.5">
      <c r="D105" s="10" t="s">
        <v>176</v>
      </c>
      <c r="E105" s="47">
        <f>+E80*100/E63</f>
        <v>16.938557062954825</v>
      </c>
      <c r="F105" s="47">
        <f>+F80*100/F63</f>
        <v>16.406768526583928</v>
      </c>
      <c r="G105" s="47">
        <f>+G80*100/G63</f>
        <v>17.972480427687067</v>
      </c>
      <c r="H105" s="47">
        <f>+H80*100/H63</f>
        <v>9.6755953166554995</v>
      </c>
      <c r="I105" s="12" t="s">
        <v>177</v>
      </c>
    </row>
    <row r="106" spans="4:9" ht="16.5">
      <c r="D106" s="10" t="s">
        <v>178</v>
      </c>
      <c r="E106" s="47">
        <f>(E80+E74)*100/E28</f>
        <v>8.9854327823884219</v>
      </c>
      <c r="F106" s="47">
        <f>(F80+F74)*100/F28</f>
        <v>8.285705078681378</v>
      </c>
      <c r="G106" s="47">
        <f>(G80+G74)*100/G28</f>
        <v>8.3215124322083973</v>
      </c>
      <c r="H106" s="47">
        <f>(H80+H74)*100/H28</f>
        <v>5.0112353749953407</v>
      </c>
      <c r="I106" s="12" t="s">
        <v>179</v>
      </c>
    </row>
    <row r="107" spans="4:9" ht="16.5">
      <c r="D107" s="14" t="s">
        <v>180</v>
      </c>
      <c r="E107" s="48">
        <f>+E82*100/E57</f>
        <v>11.913772847104804</v>
      </c>
      <c r="F107" s="48">
        <f>+F82*100/F57</f>
        <v>10.488281968667215</v>
      </c>
      <c r="G107" s="48">
        <f>+G82*100/G57</f>
        <v>10.748842270393489</v>
      </c>
      <c r="H107" s="48">
        <f>+H82*100/H57</f>
        <v>5.9345312458046262</v>
      </c>
      <c r="I107" s="15" t="s">
        <v>181</v>
      </c>
    </row>
    <row r="108" spans="4:9" ht="15.75">
      <c r="D108" s="42"/>
      <c r="E108" s="49"/>
      <c r="F108" s="49"/>
      <c r="G108" s="49"/>
      <c r="H108" s="49"/>
      <c r="I108" s="50"/>
    </row>
    <row r="109" spans="4:9" ht="16.5">
      <c r="D109" s="7" t="s">
        <v>182</v>
      </c>
      <c r="E109" s="8">
        <f>+E41*100/E28</f>
        <v>27.310567173627838</v>
      </c>
      <c r="F109" s="8">
        <f>+F41*100/F28</f>
        <v>27.776245865142446</v>
      </c>
      <c r="G109" s="8">
        <f>+G41*100/G28</f>
        <v>28.69662544571851</v>
      </c>
      <c r="H109" s="8">
        <f>+H41*100/H28</f>
        <v>29.249983841181496</v>
      </c>
      <c r="I109" s="9" t="s">
        <v>183</v>
      </c>
    </row>
    <row r="110" spans="4:9" ht="16.5">
      <c r="D110" s="10" t="s">
        <v>184</v>
      </c>
      <c r="E110" s="11">
        <f>+E57*100/E28</f>
        <v>68.706823038890221</v>
      </c>
      <c r="F110" s="11">
        <f>+F57*100/F28</f>
        <v>67.730440976867527</v>
      </c>
      <c r="G110" s="11">
        <f>+G57*100/G28</f>
        <v>66.703470936607417</v>
      </c>
      <c r="H110" s="11">
        <f>+H57*100/H28</f>
        <v>66.007768515547085</v>
      </c>
      <c r="I110" s="12" t="s">
        <v>185</v>
      </c>
    </row>
    <row r="111" spans="4:9" ht="16.5">
      <c r="D111" s="14" t="s">
        <v>186</v>
      </c>
      <c r="E111" s="41">
        <f>+E73/E74</f>
        <v>14.085310186193162</v>
      </c>
      <c r="F111" s="41">
        <f t="shared" ref="F111:H111" si="0">+F73/F74</f>
        <v>10.171601881206966</v>
      </c>
      <c r="G111" s="41">
        <f t="shared" si="0"/>
        <v>10.935195888339472</v>
      </c>
      <c r="H111" s="41">
        <f t="shared" si="0"/>
        <v>7.3192242575034676</v>
      </c>
      <c r="I111" s="15" t="s">
        <v>187</v>
      </c>
    </row>
    <row r="112" spans="4:9" ht="15.75">
      <c r="D112" s="51"/>
      <c r="E112" s="49"/>
      <c r="F112" s="49"/>
      <c r="G112" s="49"/>
      <c r="H112" s="49"/>
      <c r="I112" s="50"/>
    </row>
    <row r="113" spans="4:9" ht="16.5">
      <c r="D113" s="7" t="s">
        <v>188</v>
      </c>
      <c r="E113" s="8">
        <f>+E63/E28</f>
        <v>0.47835763113909757</v>
      </c>
      <c r="F113" s="8">
        <f>+F63/F28</f>
        <v>0.43537864332963944</v>
      </c>
      <c r="G113" s="8">
        <f>+G63/G28</f>
        <v>0.40563744766574977</v>
      </c>
      <c r="H113" s="8">
        <f>+H63/H28</f>
        <v>0.40820952164477786</v>
      </c>
      <c r="I113" s="9" t="s">
        <v>189</v>
      </c>
    </row>
    <row r="114" spans="4:9" ht="16.5">
      <c r="D114" s="10" t="s">
        <v>190</v>
      </c>
      <c r="E114" s="11">
        <f>+E63/E26</f>
        <v>0.69625000380451096</v>
      </c>
      <c r="F114" s="11">
        <f>+F63/F26</f>
        <v>0.64772728841726135</v>
      </c>
      <c r="G114" s="11">
        <f>+G63/G26</f>
        <v>0.61997389977287021</v>
      </c>
      <c r="H114" s="11">
        <f>+H63/H26</f>
        <v>0.59225003573490509</v>
      </c>
      <c r="I114" s="12" t="s">
        <v>191</v>
      </c>
    </row>
    <row r="115" spans="4:9" ht="16.5">
      <c r="D115" s="14" t="s">
        <v>192</v>
      </c>
      <c r="E115" s="41">
        <f>+E63/E118</f>
        <v>-9.8787397541779036</v>
      </c>
      <c r="F115" s="41">
        <f>+F63/F118</f>
        <v>-7.238510434489597</v>
      </c>
      <c r="G115" s="41">
        <f>+G63/G118</f>
        <v>-8.6796149257272397</v>
      </c>
      <c r="H115" s="41">
        <f>+H63/H118</f>
        <v>-5.452335075181451</v>
      </c>
      <c r="I115" s="15" t="s">
        <v>193</v>
      </c>
    </row>
    <row r="116" spans="4:9" ht="16.5">
      <c r="D116" s="42"/>
      <c r="E116" s="49"/>
      <c r="F116" s="49"/>
      <c r="G116" s="49"/>
      <c r="H116" s="49"/>
      <c r="I116" s="44"/>
    </row>
    <row r="117" spans="4:9" ht="16.5">
      <c r="D117" s="7" t="s">
        <v>194</v>
      </c>
      <c r="E117" s="52">
        <f>+E21/E37</f>
        <v>0.79765177047985136</v>
      </c>
      <c r="F117" s="52">
        <f>+F21/F37</f>
        <v>0.7500798172751636</v>
      </c>
      <c r="G117" s="52">
        <f>+G21/G37</f>
        <v>0.80696426735043281</v>
      </c>
      <c r="H117" s="52">
        <f>+H21/H37</f>
        <v>0.71765650936536507</v>
      </c>
      <c r="I117" s="9" t="s">
        <v>195</v>
      </c>
    </row>
    <row r="118" spans="4:9" ht="16.5">
      <c r="D118" s="14" t="s">
        <v>196</v>
      </c>
      <c r="E118" s="23">
        <f>+E21-E37</f>
        <v>-10304688</v>
      </c>
      <c r="F118" s="23">
        <f>+F21-F37</f>
        <v>-12832252</v>
      </c>
      <c r="G118" s="23">
        <f>+G21-G37</f>
        <v>-9770271</v>
      </c>
      <c r="H118" s="23">
        <f>+H21-H37</f>
        <v>-14104942</v>
      </c>
      <c r="I118" s="15" t="s">
        <v>197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2010-11-21T09:15:09Z</dcterms:modified>
</cp:coreProperties>
</file>